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17"/>
  <workbookPr autoCompressPictures="0"/>
  <bookViews>
    <workbookView xWindow="1140" yWindow="120" windowWidth="19440" windowHeight="15540"/>
  </bookViews>
  <sheets>
    <sheet name="Blad1" sheetId="1" r:id="rId1"/>
    <sheet name="Blad2" sheetId="2" r:id="rId2"/>
    <sheet name="Blad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8" i="1" l="1"/>
  <c r="K48" i="1"/>
  <c r="K50" i="1"/>
  <c r="J48" i="1"/>
  <c r="K49" i="1"/>
  <c r="AA48" i="1"/>
  <c r="AD53" i="1"/>
  <c r="T48" i="1"/>
  <c r="AA54" i="1"/>
  <c r="O48" i="1"/>
  <c r="N48" i="1"/>
  <c r="M48" i="1"/>
  <c r="H48" i="1"/>
  <c r="H50" i="1"/>
  <c r="G48" i="1"/>
  <c r="H49" i="1"/>
  <c r="E48" i="1"/>
  <c r="D48" i="1"/>
  <c r="C52" i="1"/>
  <c r="C48" i="1"/>
  <c r="C51" i="1"/>
  <c r="B48" i="1"/>
  <c r="AB48" i="1"/>
  <c r="AD54" i="1"/>
  <c r="Z48" i="1"/>
  <c r="AD52" i="1"/>
  <c r="X48" i="1"/>
  <c r="AA56" i="1"/>
  <c r="V48" i="1"/>
  <c r="AA55" i="1"/>
  <c r="R48" i="1"/>
  <c r="AA53" i="1"/>
  <c r="P48" i="1"/>
  <c r="AA52" i="1"/>
  <c r="C50" i="1"/>
  <c r="C53" i="1"/>
  <c r="D50" i="1"/>
  <c r="E50" i="1"/>
  <c r="D51" i="1"/>
  <c r="E51" i="1"/>
  <c r="D52" i="1"/>
  <c r="E52" i="1"/>
</calcChain>
</file>

<file path=xl/sharedStrings.xml><?xml version="1.0" encoding="utf-8"?>
<sst xmlns="http://schemas.openxmlformats.org/spreadsheetml/2006/main" count="50" uniqueCount="36">
  <si>
    <t>Fråga</t>
  </si>
  <si>
    <t>Vad hoppas lära?</t>
  </si>
  <si>
    <t>Jag är</t>
  </si>
  <si>
    <t>Tjej</t>
  </si>
  <si>
    <t>Kille</t>
  </si>
  <si>
    <t>Annat</t>
  </si>
  <si>
    <t>Vad har jag lärt mig?</t>
  </si>
  <si>
    <t>A</t>
  </si>
  <si>
    <t>B</t>
  </si>
  <si>
    <t xml:space="preserve">Övrigt </t>
  </si>
  <si>
    <t>Född</t>
  </si>
  <si>
    <t>Svar</t>
  </si>
  <si>
    <t>RESULTAT</t>
  </si>
  <si>
    <t>Betyg</t>
  </si>
  <si>
    <t>Exempel</t>
  </si>
  <si>
    <t>x betyder Ingen åsikt.</t>
  </si>
  <si>
    <t>Jag har lärt mig något jag inte visste tidigare</t>
  </si>
  <si>
    <t>Språket och nivån på passet var rätt för mig</t>
  </si>
  <si>
    <t>mer om hur reklam och marknadsföring påverkar mig</t>
  </si>
  <si>
    <t xml:space="preserve">mer om vilka rättigheter jag har som konsument </t>
  </si>
  <si>
    <t>mer om mina digitala rättigheter och hur jag kan skydda min integritet på internet</t>
  </si>
  <si>
    <t>mer om hur jag kan handla miljövänligt och hållbart</t>
  </si>
  <si>
    <t>mer om hälsa, livsmedel och livsstil</t>
  </si>
  <si>
    <t>Jag har lärt mig mer om hur jag kan påverka med min konsumentmakt</t>
  </si>
  <si>
    <t xml:space="preserve">Det har varit lätt att hänga med under dagen </t>
  </si>
  <si>
    <t>C</t>
  </si>
  <si>
    <t>Jag har lärt mig det jag hoppades lära mig</t>
  </si>
  <si>
    <t xml:space="preserve">Torget </t>
  </si>
  <si>
    <t>Total</t>
  </si>
  <si>
    <t>Utställare 1</t>
  </si>
  <si>
    <t>Utställare 2</t>
  </si>
  <si>
    <t>Utställare 3</t>
  </si>
  <si>
    <t xml:space="preserve">Konsumenträttigheter och budget- och skuldrådgivning
Konsumenträttigheter och budget- och skuldrådgivning
</t>
  </si>
  <si>
    <t xml:space="preserve">Påverkan och konsumentaktivism
</t>
  </si>
  <si>
    <t>Där 1 är Bra/jag lärde mig mycket (gladast smiley)</t>
  </si>
  <si>
    <t>UTVÄRDERING ORT XX/XX 201?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</si>
</sst>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5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/>
    <xf numFmtId="0" fontId="0" fillId="3" borderId="0" xfId="0" applyFill="1"/>
    <xf numFmtId="0" fontId="0" fillId="4" borderId="0" xfId="0" applyFill="1"/>
    <xf numFmtId="0" fontId="2" fillId="4" borderId="0" xfId="0" applyFont="1" applyFill="1"/>
    <xf numFmtId="0" fontId="1" fillId="4" borderId="0" xfId="0" applyFont="1" applyFill="1"/>
    <xf numFmtId="0" fontId="1" fillId="4" borderId="1" xfId="0" applyFont="1" applyFill="1" applyBorder="1"/>
    <xf numFmtId="0" fontId="0" fillId="5" borderId="0" xfId="0" applyFill="1"/>
    <xf numFmtId="0" fontId="1" fillId="5" borderId="0" xfId="0" applyFont="1" applyFill="1"/>
    <xf numFmtId="0" fontId="1" fillId="5" borderId="1" xfId="0" applyFont="1" applyFill="1" applyBorder="1"/>
    <xf numFmtId="0" fontId="0" fillId="6" borderId="0" xfId="0" applyFill="1"/>
    <xf numFmtId="0" fontId="2" fillId="6" borderId="0" xfId="0" applyFont="1" applyFill="1"/>
    <xf numFmtId="0" fontId="1" fillId="6" borderId="0" xfId="0" applyFont="1" applyFill="1"/>
    <xf numFmtId="0" fontId="1" fillId="6" borderId="1" xfId="0" applyFont="1" applyFill="1" applyBorder="1"/>
    <xf numFmtId="0" fontId="0" fillId="7" borderId="0" xfId="0" applyFill="1"/>
    <xf numFmtId="0" fontId="1" fillId="7" borderId="0" xfId="0" applyFont="1" applyFill="1"/>
    <xf numFmtId="0" fontId="1" fillId="7" borderId="1" xfId="0" applyFont="1" applyFill="1" applyBorder="1"/>
    <xf numFmtId="0" fontId="0" fillId="8" borderId="0" xfId="0" applyFill="1"/>
    <xf numFmtId="0" fontId="1" fillId="8" borderId="0" xfId="0" applyFont="1" applyFill="1"/>
    <xf numFmtId="0" fontId="1" fillId="8" borderId="1" xfId="0" applyFont="1" applyFill="1" applyBorder="1"/>
    <xf numFmtId="2" fontId="1" fillId="5" borderId="1" xfId="0" applyNumberFormat="1" applyFont="1" applyFill="1" applyBorder="1"/>
    <xf numFmtId="2" fontId="1" fillId="6" borderId="1" xfId="0" applyNumberFormat="1" applyFont="1" applyFill="1" applyBorder="1"/>
    <xf numFmtId="2" fontId="1" fillId="0" borderId="1" xfId="0" applyNumberFormat="1" applyFont="1" applyFill="1" applyBorder="1"/>
    <xf numFmtId="2" fontId="1" fillId="7" borderId="1" xfId="0" applyNumberFormat="1" applyFont="1" applyFill="1" applyBorder="1"/>
    <xf numFmtId="2" fontId="1" fillId="8" borderId="1" xfId="0" applyNumberFormat="1" applyFont="1" applyFill="1" applyBorder="1"/>
    <xf numFmtId="2" fontId="1" fillId="2" borderId="1" xfId="0" applyNumberFormat="1" applyFont="1" applyFill="1" applyBorder="1"/>
    <xf numFmtId="2" fontId="1" fillId="4" borderId="1" xfId="0" applyNumberFormat="1" applyFont="1" applyFill="1" applyBorder="1"/>
    <xf numFmtId="0" fontId="1" fillId="9" borderId="0" xfId="0" applyFont="1" applyFill="1" applyAlignment="1"/>
    <xf numFmtId="0" fontId="0" fillId="0" borderId="0" xfId="0" applyNumberFormat="1"/>
    <xf numFmtId="0" fontId="1" fillId="10" borderId="0" xfId="0" applyFont="1" applyFill="1" applyAlignment="1">
      <alignment horizontal="center"/>
    </xf>
    <xf numFmtId="0" fontId="1" fillId="10" borderId="0" xfId="0" applyFont="1" applyFill="1"/>
    <xf numFmtId="0" fontId="0" fillId="10" borderId="0" xfId="0" applyFill="1"/>
    <xf numFmtId="2" fontId="1" fillId="10" borderId="1" xfId="0" applyNumberFormat="1" applyFont="1" applyFill="1" applyBorder="1"/>
    <xf numFmtId="2" fontId="0" fillId="0" borderId="0" xfId="0" applyNumberFormat="1"/>
    <xf numFmtId="2" fontId="0" fillId="4" borderId="0" xfId="0" applyNumberFormat="1" applyFill="1"/>
    <xf numFmtId="2" fontId="0" fillId="6" borderId="0" xfId="0" applyNumberFormat="1" applyFill="1"/>
    <xf numFmtId="9" fontId="0" fillId="0" borderId="0" xfId="41" applyFont="1"/>
    <xf numFmtId="0" fontId="1" fillId="0" borderId="0" xfId="0" applyFont="1" applyAlignment="1">
      <alignment horizontal="center"/>
    </xf>
    <xf numFmtId="0" fontId="2" fillId="10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</cellXfs>
  <cellStyles count="50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Följd hyperlänk" xfId="26" builtinId="9" hidden="1"/>
    <cellStyle name="Följd hyperlänk" xfId="28" builtinId="9" hidden="1"/>
    <cellStyle name="Följd hyperlänk" xfId="30" builtinId="9" hidden="1"/>
    <cellStyle name="Följd hyperlänk" xfId="32" builtinId="9" hidden="1"/>
    <cellStyle name="Följd hyperlänk" xfId="34" builtinId="9" hidden="1"/>
    <cellStyle name="Följd hyperlänk" xfId="36" builtinId="9" hidden="1"/>
    <cellStyle name="Följd hyperlänk" xfId="38" builtinId="9" hidden="1"/>
    <cellStyle name="Följd hyperlänk" xfId="40" builtinId="9" hidden="1"/>
    <cellStyle name="Följd hyperlänk" xfId="43" builtinId="9" hidden="1"/>
    <cellStyle name="Följd hyperlänk" xfId="45" builtinId="9" hidden="1"/>
    <cellStyle name="Följd hyperlänk" xfId="47" builtinId="9" hidden="1"/>
    <cellStyle name="Följd hyperlänk" xfId="49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Hyperlänk" xfId="29" builtinId="8" hidden="1"/>
    <cellStyle name="Hyperlänk" xfId="31" builtinId="8" hidden="1"/>
    <cellStyle name="Hyperlänk" xfId="33" builtinId="8" hidden="1"/>
    <cellStyle name="Hyperlänk" xfId="35" builtinId="8" hidden="1"/>
    <cellStyle name="Hyperlänk" xfId="37" builtinId="8" hidden="1"/>
    <cellStyle name="Hyperlänk" xfId="39" builtinId="8" hidden="1"/>
    <cellStyle name="Hyperlänk" xfId="42" builtinId="8" hidden="1"/>
    <cellStyle name="Hyperlänk" xfId="44" builtinId="8" hidden="1"/>
    <cellStyle name="Hyperlänk" xfId="46" builtinId="8" hidden="1"/>
    <cellStyle name="Hyperlänk" xfId="48" builtinId="8" hidden="1"/>
    <cellStyle name="Normal" xfId="0" builtinId="0"/>
    <cellStyle name="Procent" xfId="4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 sz="1800" b="1" i="0" baseline="0">
                <a:effectLst/>
              </a:rPr>
              <a:t>Konsumenträttigheter och budget- och skuldrådgivning</a:t>
            </a:r>
            <a:endParaRPr lang="sv-SE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Sigtuna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Blad1!$G$49:$G$50</c:f>
              <c:strCache>
                <c:ptCount val="2"/>
                <c:pt idx="0">
                  <c:v>Jag har lärt mig något jag inte visste tidigare</c:v>
                </c:pt>
                <c:pt idx="1">
                  <c:v>Språket och nivån på passet var rätt för mig</c:v>
                </c:pt>
              </c:strCache>
            </c:strRef>
          </c:cat>
          <c:val>
            <c:numRef>
              <c:f>Blad1!$H$49:$H$50</c:f>
              <c:numCache>
                <c:formatCode>0.00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2591912"/>
        <c:axId val="2132494536"/>
      </c:barChart>
      <c:catAx>
        <c:axId val="2132591912"/>
        <c:scaling>
          <c:orientation val="minMax"/>
        </c:scaling>
        <c:delete val="0"/>
        <c:axPos val="b"/>
        <c:majorTickMark val="out"/>
        <c:minorTickMark val="none"/>
        <c:tickLblPos val="nextTo"/>
        <c:crossAx val="2132494536"/>
        <c:crosses val="autoZero"/>
        <c:auto val="1"/>
        <c:lblAlgn val="ctr"/>
        <c:lblOffset val="100"/>
        <c:noMultiLvlLbl val="0"/>
      </c:catAx>
      <c:valAx>
        <c:axId val="2132494536"/>
        <c:scaling>
          <c:orientation val="minMax"/>
          <c:max val="4.0"/>
          <c:min val="1.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32591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Jag har lärt mig...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Blad1!$Z$52:$Z$56</c:f>
              <c:strCache>
                <c:ptCount val="5"/>
                <c:pt idx="0">
                  <c:v>mer om hur reklam och marknadsföring påverkar mig</c:v>
                </c:pt>
                <c:pt idx="1">
                  <c:v>mer om vilka rättigheter jag har som konsument </c:v>
                </c:pt>
                <c:pt idx="2">
                  <c:v>mer om mina digitala rättigheter och hur jag kan skydda min integritet på internet</c:v>
                </c:pt>
                <c:pt idx="3">
                  <c:v>mer om hur jag kan handla miljövänligt och hållbart</c:v>
                </c:pt>
                <c:pt idx="4">
                  <c:v>mer om hälsa, livsmedel och livsstil</c:v>
                </c:pt>
              </c:strCache>
            </c:strRef>
          </c:cat>
          <c:val>
            <c:numRef>
              <c:f>Blad1!$AA$52:$AA$56</c:f>
              <c:numCache>
                <c:formatCode>0.00</c:formatCode>
                <c:ptCount val="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8362104"/>
        <c:axId val="2098365128"/>
      </c:barChart>
      <c:catAx>
        <c:axId val="2098362104"/>
        <c:scaling>
          <c:orientation val="minMax"/>
        </c:scaling>
        <c:delete val="0"/>
        <c:axPos val="b"/>
        <c:majorTickMark val="out"/>
        <c:minorTickMark val="none"/>
        <c:tickLblPos val="nextTo"/>
        <c:crossAx val="2098365128"/>
        <c:crosses val="autoZero"/>
        <c:auto val="1"/>
        <c:lblAlgn val="ctr"/>
        <c:lblOffset val="100"/>
        <c:noMultiLvlLbl val="0"/>
      </c:catAx>
      <c:valAx>
        <c:axId val="2098365128"/>
        <c:scaling>
          <c:orientation val="minMax"/>
          <c:max val="4.0"/>
          <c:min val="1.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98362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Blad1!$B$50:$B$52</c:f>
              <c:strCache>
                <c:ptCount val="3"/>
                <c:pt idx="0">
                  <c:v>Tjej</c:v>
                </c:pt>
                <c:pt idx="1">
                  <c:v>Kille</c:v>
                </c:pt>
                <c:pt idx="2">
                  <c:v>Annat</c:v>
                </c:pt>
              </c:strCache>
            </c:strRef>
          </c:cat>
          <c:val>
            <c:numRef>
              <c:f>Blad1!$C$50:$C$52</c:f>
              <c:numCache>
                <c:formatCode>General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/>
              <a:t>Övrigt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Blad1!$AC$52:$AC$54</c:f>
              <c:strCache>
                <c:ptCount val="3"/>
                <c:pt idx="0">
                  <c:v>Jag har lärt mig det jag hoppades lära mig</c:v>
                </c:pt>
                <c:pt idx="1">
                  <c:v>Jag har lärt mig mer om hur jag kan påverka med min konsumentmakt</c:v>
                </c:pt>
                <c:pt idx="2">
                  <c:v>Det har varit lätt att hänga med under dagen </c:v>
                </c:pt>
              </c:strCache>
            </c:strRef>
          </c:cat>
          <c:val>
            <c:numRef>
              <c:f>Blad1!$AD$52:$AD$54</c:f>
              <c:numCache>
                <c:formatCode>0.00</c:formatCode>
                <c:ptCount val="3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34025320"/>
        <c:axId val="2134028296"/>
      </c:barChart>
      <c:catAx>
        <c:axId val="2134025320"/>
        <c:scaling>
          <c:orientation val="minMax"/>
        </c:scaling>
        <c:delete val="0"/>
        <c:axPos val="b"/>
        <c:majorTickMark val="out"/>
        <c:minorTickMark val="none"/>
        <c:tickLblPos val="nextTo"/>
        <c:crossAx val="2134028296"/>
        <c:crosses val="autoZero"/>
        <c:auto val="1"/>
        <c:lblAlgn val="ctr"/>
        <c:lblOffset val="100"/>
        <c:noMultiLvlLbl val="0"/>
      </c:catAx>
      <c:valAx>
        <c:axId val="2134028296"/>
        <c:scaling>
          <c:orientation val="minMax"/>
          <c:max val="4.0"/>
          <c:min val="1.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34025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 sz="1800" b="1" i="0" baseline="0">
                <a:effectLst/>
              </a:rPr>
              <a:t>Påverkan och konsumentaktivism</a:t>
            </a:r>
            <a:endParaRPr lang="sv-SE">
              <a:effectLst/>
            </a:endParaRPr>
          </a:p>
        </c:rich>
      </c:tx>
      <c:layout>
        <c:manualLayout>
          <c:xMode val="edge"/>
          <c:yMode val="edge"/>
          <c:x val="0.211739906919218"/>
          <c:y val="0.033609573942088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Blad1!$J$49:$J$50</c:f>
              <c:strCache>
                <c:ptCount val="2"/>
                <c:pt idx="0">
                  <c:v>Jag har lärt mig något jag inte visste tidigare</c:v>
                </c:pt>
                <c:pt idx="1">
                  <c:v>Språket och nivån på passet var rätt för mig</c:v>
                </c:pt>
              </c:strCache>
            </c:strRef>
          </c:cat>
          <c:val>
            <c:numRef>
              <c:f>Blad1!$K$49:$K$50</c:f>
              <c:numCache>
                <c:formatCode>0.00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2529832"/>
        <c:axId val="2132532808"/>
      </c:barChart>
      <c:catAx>
        <c:axId val="2132529832"/>
        <c:scaling>
          <c:orientation val="minMax"/>
        </c:scaling>
        <c:delete val="0"/>
        <c:axPos val="b"/>
        <c:majorTickMark val="none"/>
        <c:minorTickMark val="none"/>
        <c:tickLblPos val="nextTo"/>
        <c:crossAx val="2132532808"/>
        <c:crosses val="autoZero"/>
        <c:auto val="1"/>
        <c:lblAlgn val="ctr"/>
        <c:lblOffset val="100"/>
        <c:noMultiLvlLbl val="0"/>
      </c:catAx>
      <c:valAx>
        <c:axId val="2132532808"/>
        <c:scaling>
          <c:orientation val="minMax"/>
          <c:max val="4.0"/>
          <c:min val="1.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2132529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377824</xdr:colOff>
      <xdr:row>70</xdr:row>
      <xdr:rowOff>165099</xdr:rowOff>
    </xdr:from>
    <xdr:to>
      <xdr:col>14</xdr:col>
      <xdr:colOff>323849</xdr:colOff>
      <xdr:row>90</xdr:row>
      <xdr:rowOff>38100</xdr:rowOff>
    </xdr:to>
    <xdr:graphicFrame macro="">
      <xdr:nvGraphicFramePr>
        <xdr:cNvPr id="18" name="Diagram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187325</xdr:colOff>
      <xdr:row>49</xdr:row>
      <xdr:rowOff>171451</xdr:rowOff>
    </xdr:from>
    <xdr:to>
      <xdr:col>23</xdr:col>
      <xdr:colOff>330200</xdr:colOff>
      <xdr:row>72</xdr:row>
      <xdr:rowOff>28575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152400</xdr:colOff>
      <xdr:row>53</xdr:row>
      <xdr:rowOff>101600</xdr:rowOff>
    </xdr:from>
    <xdr:to>
      <xdr:col>12</xdr:col>
      <xdr:colOff>415925</xdr:colOff>
      <xdr:row>69</xdr:row>
      <xdr:rowOff>92075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628650</xdr:colOff>
      <xdr:row>63</xdr:row>
      <xdr:rowOff>28575</xdr:rowOff>
    </xdr:from>
    <xdr:to>
      <xdr:col>33</xdr:col>
      <xdr:colOff>260350</xdr:colOff>
      <xdr:row>77</xdr:row>
      <xdr:rowOff>92075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101599</xdr:colOff>
      <xdr:row>70</xdr:row>
      <xdr:rowOff>152401</xdr:rowOff>
    </xdr:from>
    <xdr:to>
      <xdr:col>9</xdr:col>
      <xdr:colOff>76199</xdr:colOff>
      <xdr:row>90</xdr:row>
      <xdr:rowOff>47625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8"/>
  <sheetViews>
    <sheetView tabSelected="1" workbookViewId="0">
      <pane ySplit="4" topLeftCell="A5" activePane="bottomLeft" state="frozen"/>
      <selection pane="bottomLeft" activeCell="A2" sqref="A2"/>
    </sheetView>
  </sheetViews>
  <sheetFormatPr baseColWidth="10" defaultColWidth="8.83203125" defaultRowHeight="14" x14ac:dyDescent="0"/>
  <cols>
    <col min="1" max="1" width="5.83203125" customWidth="1"/>
    <col min="2" max="2" width="4.5" customWidth="1"/>
    <col min="3" max="3" width="4.6640625" customWidth="1"/>
    <col min="4" max="4" width="5.6640625" customWidth="1"/>
    <col min="5" max="5" width="6.5" customWidth="1"/>
    <col min="6" max="6" width="15.83203125" customWidth="1"/>
    <col min="7" max="7" width="8.1640625" style="10" customWidth="1"/>
    <col min="8" max="8" width="8" style="10" customWidth="1"/>
    <col min="9" max="9" width="17.5" style="10" customWidth="1"/>
    <col min="10" max="11" width="8.83203125" style="17"/>
    <col min="12" max="12" width="29" style="17" customWidth="1"/>
    <col min="13" max="13" width="15.83203125" style="38" customWidth="1"/>
    <col min="14" max="14" width="17.5" style="38" customWidth="1"/>
    <col min="15" max="15" width="11.1640625" style="38" customWidth="1"/>
    <col min="16" max="17" width="8.83203125" style="24"/>
    <col min="18" max="19" width="8.83203125" style="21"/>
    <col min="20" max="21" width="8.83203125" style="17"/>
    <col min="22" max="23" width="8.83203125" style="14"/>
    <col min="24" max="25" width="8.83203125" style="6"/>
  </cols>
  <sheetData>
    <row r="1" spans="1:28">
      <c r="N1" s="38" t="s">
        <v>34</v>
      </c>
    </row>
    <row r="2" spans="1:28" s="5" customFormat="1" ht="18">
      <c r="A2" s="5" t="s">
        <v>35</v>
      </c>
      <c r="G2" s="11"/>
      <c r="H2" s="11"/>
      <c r="I2" s="10" t="s">
        <v>15</v>
      </c>
      <c r="J2" s="18"/>
      <c r="K2" s="18"/>
      <c r="L2" s="18"/>
      <c r="M2" s="45" t="s">
        <v>27</v>
      </c>
      <c r="N2" s="45"/>
      <c r="O2" s="45"/>
      <c r="P2" s="46" t="s">
        <v>6</v>
      </c>
      <c r="Q2" s="46"/>
      <c r="R2" s="46"/>
      <c r="S2" s="46"/>
      <c r="T2" s="46"/>
      <c r="U2" s="46"/>
      <c r="V2" s="46"/>
      <c r="W2" s="46"/>
      <c r="X2" s="46"/>
      <c r="Y2" s="46"/>
    </row>
    <row r="3" spans="1:28" s="1" customFormat="1" ht="15" customHeight="1">
      <c r="A3" s="1" t="s">
        <v>0</v>
      </c>
      <c r="B3" s="44" t="s">
        <v>2</v>
      </c>
      <c r="C3" s="44"/>
      <c r="D3" s="44"/>
      <c r="E3" s="2" t="s">
        <v>10</v>
      </c>
      <c r="F3" s="1" t="s">
        <v>1</v>
      </c>
      <c r="G3" s="47" t="s">
        <v>32</v>
      </c>
      <c r="H3" s="48"/>
      <c r="I3" s="48"/>
      <c r="J3" s="49" t="s">
        <v>33</v>
      </c>
      <c r="K3" s="49"/>
      <c r="L3" s="49"/>
      <c r="M3" s="36" t="s">
        <v>29</v>
      </c>
      <c r="N3" s="36" t="s">
        <v>30</v>
      </c>
      <c r="O3" s="36" t="s">
        <v>31</v>
      </c>
      <c r="P3" s="51">
        <v>1</v>
      </c>
      <c r="Q3" s="51"/>
      <c r="R3" s="52">
        <v>2</v>
      </c>
      <c r="S3" s="52"/>
      <c r="T3" s="49">
        <v>3</v>
      </c>
      <c r="U3" s="49"/>
      <c r="V3" s="53">
        <v>4</v>
      </c>
      <c r="W3" s="53"/>
      <c r="X3" s="50">
        <v>5</v>
      </c>
      <c r="Y3" s="50"/>
      <c r="Z3" s="44" t="s">
        <v>9</v>
      </c>
      <c r="AA3" s="44"/>
      <c r="AB3" s="44"/>
    </row>
    <row r="4" spans="1:28" s="1" customFormat="1">
      <c r="A4" s="1" t="s">
        <v>11</v>
      </c>
      <c r="B4" s="1" t="s">
        <v>3</v>
      </c>
      <c r="C4" s="1" t="s">
        <v>4</v>
      </c>
      <c r="D4" s="1" t="s">
        <v>5</v>
      </c>
      <c r="G4" s="12">
        <v>1</v>
      </c>
      <c r="H4" s="12">
        <v>2</v>
      </c>
      <c r="I4" s="12">
        <v>3</v>
      </c>
      <c r="J4" s="19">
        <v>1</v>
      </c>
      <c r="K4" s="19">
        <v>2</v>
      </c>
      <c r="L4" s="19">
        <v>3</v>
      </c>
      <c r="M4" s="37"/>
      <c r="N4" s="37"/>
      <c r="O4" s="37"/>
      <c r="P4" s="25" t="s">
        <v>13</v>
      </c>
      <c r="Q4" s="25" t="s">
        <v>14</v>
      </c>
      <c r="R4" s="22" t="s">
        <v>13</v>
      </c>
      <c r="S4" s="22" t="s">
        <v>14</v>
      </c>
      <c r="T4" s="19" t="s">
        <v>13</v>
      </c>
      <c r="U4" s="19" t="s">
        <v>14</v>
      </c>
      <c r="V4" s="15" t="s">
        <v>13</v>
      </c>
      <c r="W4" s="15" t="s">
        <v>14</v>
      </c>
      <c r="X4" s="7" t="s">
        <v>13</v>
      </c>
      <c r="Y4" s="7" t="s">
        <v>14</v>
      </c>
      <c r="Z4" s="1" t="s">
        <v>7</v>
      </c>
      <c r="AA4" s="1" t="s">
        <v>8</v>
      </c>
      <c r="AB4" s="1" t="s">
        <v>25</v>
      </c>
    </row>
    <row r="48" spans="1:28" s="3" customFormat="1">
      <c r="A48" s="3" t="s">
        <v>12</v>
      </c>
      <c r="B48" s="3">
        <f>COUNTA(B5:B47)</f>
        <v>0</v>
      </c>
      <c r="C48" s="3">
        <f>COUNTA(C5:C47)</f>
        <v>0</v>
      </c>
      <c r="D48" s="3">
        <f>COUNTA(D5:D47)</f>
        <v>0</v>
      </c>
      <c r="E48" s="4" t="e">
        <f>AVERAGE(E5:E47)</f>
        <v>#DIV/0!</v>
      </c>
      <c r="G48" s="33" t="e">
        <f>AVERAGE(G5:G47)</f>
        <v>#DIV/0!</v>
      </c>
      <c r="H48" s="33" t="e">
        <f>AVERAGE(H5:H47)</f>
        <v>#DIV/0!</v>
      </c>
      <c r="I48" s="13"/>
      <c r="J48" s="28" t="e">
        <f>AVERAGE(J5:J47)</f>
        <v>#DIV/0!</v>
      </c>
      <c r="K48" s="28" t="e">
        <f>AVERAGE(K5:K47)</f>
        <v>#DIV/0!</v>
      </c>
      <c r="L48" s="20"/>
      <c r="M48" s="39" t="e">
        <f>AVERAGE(M5:M47)</f>
        <v>#DIV/0!</v>
      </c>
      <c r="N48" s="39" t="e">
        <f>AVERAGE(N5:N47)</f>
        <v>#DIV/0!</v>
      </c>
      <c r="O48" s="39" t="e">
        <f>AVERAGE(O5:O47)</f>
        <v>#DIV/0!</v>
      </c>
      <c r="P48" s="31" t="e">
        <f>AVERAGE(P5:P47)</f>
        <v>#DIV/0!</v>
      </c>
      <c r="Q48" s="26"/>
      <c r="R48" s="30" t="e">
        <f>AVERAGE(R5:R47)</f>
        <v>#DIV/0!</v>
      </c>
      <c r="S48" s="23"/>
      <c r="T48" s="28" t="e">
        <f>AVERAGE(T5:T47)</f>
        <v>#DIV/0!</v>
      </c>
      <c r="U48" s="20"/>
      <c r="V48" s="27" t="e">
        <f>AVERAGE(V5:V47)</f>
        <v>#DIV/0!</v>
      </c>
      <c r="W48" s="16"/>
      <c r="X48" s="32" t="e">
        <f>AVERAGE(X5:X47)</f>
        <v>#DIV/0!</v>
      </c>
      <c r="Y48" s="8"/>
      <c r="Z48" s="29" t="e">
        <f>AVERAGE(Z5:Z47)</f>
        <v>#DIV/0!</v>
      </c>
      <c r="AA48" s="29" t="e">
        <f>AVERAGE(AA5:AA47)</f>
        <v>#DIV/0!</v>
      </c>
      <c r="AB48" s="29" t="e">
        <f>AVERAGE(AB5:AB47)</f>
        <v>#DIV/0!</v>
      </c>
    </row>
    <row r="49" spans="1:35">
      <c r="B49" s="1"/>
      <c r="G49" s="9" t="s">
        <v>16</v>
      </c>
      <c r="H49" s="41" t="e">
        <f>G48</f>
        <v>#DIV/0!</v>
      </c>
      <c r="J49" s="9" t="s">
        <v>16</v>
      </c>
      <c r="K49" s="42" t="e">
        <f>J48</f>
        <v>#DIV/0!</v>
      </c>
    </row>
    <row r="50" spans="1:35">
      <c r="B50" s="1" t="s">
        <v>3</v>
      </c>
      <c r="C50">
        <f>B48</f>
        <v>0</v>
      </c>
      <c r="D50" s="35" t="e">
        <f>C50/C53</f>
        <v>#DIV/0!</v>
      </c>
      <c r="E50" t="e">
        <f>D50*100</f>
        <v>#DIV/0!</v>
      </c>
      <c r="G50" s="9" t="s">
        <v>17</v>
      </c>
      <c r="H50" s="41" t="e">
        <f>H48</f>
        <v>#DIV/0!</v>
      </c>
      <c r="J50" s="9" t="s">
        <v>17</v>
      </c>
      <c r="K50" s="42" t="e">
        <f>K48</f>
        <v>#DIV/0!</v>
      </c>
    </row>
    <row r="51" spans="1:35">
      <c r="B51" s="1" t="s">
        <v>4</v>
      </c>
      <c r="C51">
        <f>C48</f>
        <v>0</v>
      </c>
      <c r="D51" s="35" t="e">
        <f>C51/C53</f>
        <v>#DIV/0!</v>
      </c>
      <c r="E51" t="e">
        <f>D51*100</f>
        <v>#DIV/0!</v>
      </c>
      <c r="Z51" s="34"/>
      <c r="AA51" s="34"/>
      <c r="AB51" s="34"/>
      <c r="AC51" s="34"/>
      <c r="AD51" s="34"/>
      <c r="AE51" s="34"/>
      <c r="AF51" s="34"/>
      <c r="AG51" s="34"/>
      <c r="AH51" s="34"/>
      <c r="AI51" s="34"/>
    </row>
    <row r="52" spans="1:35">
      <c r="B52" s="1" t="s">
        <v>5</v>
      </c>
      <c r="C52">
        <f>D48</f>
        <v>0</v>
      </c>
      <c r="D52" s="35" t="e">
        <f>C52/C53</f>
        <v>#DIV/0!</v>
      </c>
      <c r="E52" t="e">
        <f>D52*100</f>
        <v>#DIV/0!</v>
      </c>
      <c r="Z52" s="24" t="s">
        <v>18</v>
      </c>
      <c r="AA52" s="40" t="e">
        <f>P48</f>
        <v>#DIV/0!</v>
      </c>
      <c r="AC52" t="s">
        <v>26</v>
      </c>
      <c r="AD52" s="40" t="e">
        <f>Z48</f>
        <v>#DIV/0!</v>
      </c>
    </row>
    <row r="53" spans="1:35">
      <c r="C53">
        <f>SUM(C50:C52)</f>
        <v>0</v>
      </c>
      <c r="Z53" s="24" t="s">
        <v>19</v>
      </c>
      <c r="AA53" s="40" t="e">
        <f>R48</f>
        <v>#DIV/0!</v>
      </c>
      <c r="AC53" t="s">
        <v>23</v>
      </c>
      <c r="AD53" s="40" t="e">
        <f>AA48</f>
        <v>#DIV/0!</v>
      </c>
    </row>
    <row r="54" spans="1:35">
      <c r="Z54" s="24" t="s">
        <v>20</v>
      </c>
      <c r="AA54" s="40" t="e">
        <f>T48</f>
        <v>#DIV/0!</v>
      </c>
      <c r="AC54" t="s">
        <v>24</v>
      </c>
      <c r="AD54" s="40" t="e">
        <f>AB48</f>
        <v>#DIV/0!</v>
      </c>
    </row>
    <row r="55" spans="1:35">
      <c r="A55" t="s">
        <v>28</v>
      </c>
      <c r="B55">
        <v>69</v>
      </c>
      <c r="Z55" s="24" t="s">
        <v>21</v>
      </c>
      <c r="AA55" s="40" t="e">
        <f>V48</f>
        <v>#DIV/0!</v>
      </c>
    </row>
    <row r="56" spans="1:35">
      <c r="A56" t="s">
        <v>11</v>
      </c>
      <c r="B56">
        <v>43</v>
      </c>
      <c r="Z56" s="24" t="s">
        <v>22</v>
      </c>
      <c r="AA56" s="40" t="e">
        <f>X48</f>
        <v>#DIV/0!</v>
      </c>
    </row>
    <row r="58" spans="1:35">
      <c r="B58" s="43">
        <f>SUM(B56/B55)</f>
        <v>0.62318840579710144</v>
      </c>
    </row>
  </sheetData>
  <mergeCells count="11">
    <mergeCell ref="B3:D3"/>
    <mergeCell ref="P3:Q3"/>
    <mergeCell ref="R3:S3"/>
    <mergeCell ref="T3:U3"/>
    <mergeCell ref="V3:W3"/>
    <mergeCell ref="Z3:AB3"/>
    <mergeCell ref="M2:O2"/>
    <mergeCell ref="P2:Y2"/>
    <mergeCell ref="G3:I3"/>
    <mergeCell ref="J3:L3"/>
    <mergeCell ref="X3:Y3"/>
  </mergeCells>
  <pageMargins left="0.70866141732283472" right="0.70866141732283472" top="0.74803149606299213" bottom="0.74803149606299213" header="0.31496062992125984" footer="0.31496062992125984"/>
  <pageSetup scale="50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 Holm</dc:creator>
  <cp:lastModifiedBy>Elin Sandström</cp:lastModifiedBy>
  <cp:lastPrinted>2012-12-11T16:32:13Z</cp:lastPrinted>
  <dcterms:created xsi:type="dcterms:W3CDTF">2012-10-23T07:19:38Z</dcterms:created>
  <dcterms:modified xsi:type="dcterms:W3CDTF">2014-12-16T10:04:59Z</dcterms:modified>
</cp:coreProperties>
</file>